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ПР 2025\Усвоенные элементы ВПР\"/>
    </mc:Choice>
  </mc:AlternateContent>
  <xr:revisionPtr revIDLastSave="0" documentId="13_ncr:1_{1768E70D-3DA5-4428-8C95-BD18125A0F30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Сопровод" sheetId="5" r:id="rId1"/>
    <sheet name="Результаты свод" sheetId="4" r:id="rId2"/>
    <sheet name="4 класс задания детально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5" i="4"/>
</calcChain>
</file>

<file path=xl/sharedStrings.xml><?xml version="1.0" encoding="utf-8"?>
<sst xmlns="http://schemas.openxmlformats.org/spreadsheetml/2006/main" count="91" uniqueCount="57">
  <si>
    <t>Классы</t>
  </si>
  <si>
    <t>Задание</t>
  </si>
  <si>
    <t>МСУ</t>
  </si>
  <si>
    <t>Приморский край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</si>
  <si>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</si>
  <si>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</si>
  <si>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</si>
  <si>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</si>
  <si>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</si>
  <si>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Октябрьский муниципальный округ</t>
  </si>
  <si>
    <t>Анучинский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</si>
  <si>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</si>
  <si>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</si>
  <si>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</si>
  <si>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</si>
  <si>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</si>
  <si>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</si>
  <si>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</si>
  <si>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</si>
  <si>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Хорольский муниципальный округ</t>
  </si>
  <si>
    <t>Чугуевский муниципальный округ</t>
  </si>
  <si>
    <t>Спасский муниципальный район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</si>
  <si>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</si>
  <si>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</si>
  <si>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</si>
  <si>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</si>
  <si>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</si>
  <si>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</si>
  <si>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</si>
  <si>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4 классы</t>
  </si>
  <si>
    <t>Уровень заданий</t>
  </si>
  <si>
    <t>Базовый</t>
  </si>
  <si>
    <t>Повышенный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</si>
  <si>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</si>
  <si>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</si>
  <si>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</si>
  <si>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</si>
  <si>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</si>
  <si>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</si>
  <si>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</si>
  <si>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</si>
  <si>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</si>
  <si>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</si>
  <si>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</si>
  <si>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Среднее</t>
  </si>
  <si>
    <t>Михайловский муниципальный округ</t>
  </si>
  <si>
    <t>РФ</t>
  </si>
  <si>
    <t>Задания</t>
  </si>
  <si>
    <t>6.1</t>
  </si>
  <si>
    <t>6.2</t>
  </si>
  <si>
    <t>средн. 6</t>
  </si>
  <si>
    <t>1-2, 4-13</t>
  </si>
  <si>
    <t>3, 14</t>
  </si>
  <si>
    <t>2025 год</t>
  </si>
  <si>
    <t>Зеленым цветом выделены задания, результаты которых выше коридора ожидаемой решаемости</t>
  </si>
  <si>
    <t>В таблице представлены данные по достижению планируемых результатов участниками всероссийской проверочной работы (далее – ВПР) по следующим показателям ожидаемой решаемости :</t>
  </si>
  <si>
    <t>*Данные представлены за 2025 год, так как в 2023-2024 гг. ВПР по данному предмету не проводилась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</si>
</sst>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4" fillId="0" borderId="0" xfId="0" applyFont="1"/>
    <xf numFmtId="49" fontId="0" fillId="0" borderId="0" xfId="0" applyNumberFormat="1" applyAlignment="1">
      <alignment horizontal="center" vertical="center"/>
    </xf>
    <xf numFmtId="0" fontId="0" fillId="0" borderId="5" xfId="0" applyBorder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3" xfId="0" applyFont="1" applyFill="1" applyBorder="1"/>
    <xf numFmtId="0" fontId="0" fillId="0" borderId="3" xfId="0" applyBorder="1"/>
    <xf numFmtId="0" fontId="0" fillId="0" borderId="12" xfId="0" applyBorder="1"/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/>
    <xf numFmtId="2" fontId="0" fillId="0" borderId="17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/>
    </xf>
    <xf numFmtId="0" fontId="4" fillId="0" borderId="16" xfId="0" applyFont="1" applyBorder="1"/>
    <xf numFmtId="0" fontId="4" fillId="3" borderId="1" xfId="0" applyFont="1" applyFill="1" applyBorder="1"/>
    <xf numFmtId="0" fontId="0" fillId="0" borderId="1" xfId="0" applyBorder="1"/>
    <xf numFmtId="0" fontId="0" fillId="0" borderId="15" xfId="0" applyBorder="1"/>
    <xf numFmtId="0" fontId="4" fillId="0" borderId="24" xfId="0" applyFont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2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0" fillId="0" borderId="25" xfId="0" applyBorder="1"/>
    <xf numFmtId="0" fontId="3" fillId="2" borderId="11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/>
    </xf>
    <xf numFmtId="0" fontId="4" fillId="2" borderId="39" xfId="0" applyFont="1" applyFill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/>
    </xf>
    <xf numFmtId="2" fontId="8" fillId="0" borderId="39" xfId="1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0" xfId="0" applyFont="1"/>
  </cellXfs>
  <cellStyles count="2">
    <cellStyle name="Обычный" xfId="0" builtinId="0"/>
    <cellStyle name="Обычный 2" xfId="1" xr:uid="{B1F3DCC1-92B9-4252-AA33-6FD4DCEFA827}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9AA1-B34A-4318-99DC-082BCA330F48}">
  <dimension ref="B2:K17"/>
  <sheetViews>
    <sheetView tabSelected="1" workbookViewId="0">
      <selection activeCell="D20" sqref="D20"/>
    </sheetView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55" t="s">
        <v>33</v>
      </c>
      <c r="D2" s="55"/>
      <c r="E2" s="55"/>
      <c r="F2" s="55"/>
      <c r="G2" s="55"/>
      <c r="H2" s="55"/>
      <c r="I2" s="55"/>
      <c r="J2" s="55"/>
      <c r="K2" s="55"/>
    </row>
    <row r="3" spans="3:11" ht="18.75" x14ac:dyDescent="0.25">
      <c r="C3" s="4"/>
      <c r="D3" s="5"/>
    </row>
    <row r="4" spans="3:11" ht="45.75" customHeight="1" x14ac:dyDescent="0.25">
      <c r="C4" s="56" t="s">
        <v>55</v>
      </c>
      <c r="D4" s="56"/>
      <c r="E4" s="56"/>
      <c r="F4" s="56"/>
      <c r="G4" s="56"/>
      <c r="H4" s="56"/>
      <c r="I4" s="56"/>
      <c r="J4" s="56"/>
      <c r="K4" s="56"/>
    </row>
    <row r="5" spans="3:11" ht="15.75" thickBot="1" x14ac:dyDescent="0.3">
      <c r="C5" s="4"/>
      <c r="D5" s="4"/>
    </row>
    <row r="6" spans="3:11" ht="18.75" x14ac:dyDescent="0.25">
      <c r="C6" s="57" t="s">
        <v>34</v>
      </c>
      <c r="D6" s="6" t="s">
        <v>35</v>
      </c>
    </row>
    <row r="7" spans="3:11" ht="15.75" thickBot="1" x14ac:dyDescent="0.3">
      <c r="C7" s="58"/>
      <c r="D7" s="7" t="s">
        <v>36</v>
      </c>
    </row>
    <row r="8" spans="3:11" ht="19.5" thickBot="1" x14ac:dyDescent="0.3">
      <c r="C8" s="8" t="s">
        <v>37</v>
      </c>
      <c r="D8" s="9" t="s">
        <v>38</v>
      </c>
    </row>
    <row r="9" spans="3:11" ht="19.5" thickBot="1" x14ac:dyDescent="0.3">
      <c r="C9" s="8" t="s">
        <v>39</v>
      </c>
      <c r="D9" s="9" t="s">
        <v>40</v>
      </c>
    </row>
    <row r="10" spans="3:11" ht="19.5" thickBot="1" x14ac:dyDescent="0.3">
      <c r="C10" s="8" t="s">
        <v>41</v>
      </c>
      <c r="D10" s="9" t="s">
        <v>42</v>
      </c>
    </row>
    <row r="11" spans="3:11" x14ac:dyDescent="0.25">
      <c r="C11" s="4"/>
      <c r="D11" s="4"/>
    </row>
    <row r="12" spans="3:11" x14ac:dyDescent="0.25">
      <c r="C12" s="4"/>
      <c r="D12" s="4"/>
    </row>
    <row r="13" spans="3:11" ht="18.75" x14ac:dyDescent="0.25">
      <c r="C13" s="56" t="s">
        <v>43</v>
      </c>
      <c r="D13" s="56"/>
      <c r="E13" s="56"/>
      <c r="F13" s="56"/>
      <c r="G13" s="56"/>
      <c r="H13" s="56"/>
      <c r="I13" s="56"/>
      <c r="J13" s="56"/>
      <c r="K13" s="56"/>
    </row>
    <row r="14" spans="3:11" ht="18.75" x14ac:dyDescent="0.25">
      <c r="C14" s="56" t="s">
        <v>54</v>
      </c>
      <c r="D14" s="56"/>
      <c r="E14" s="56"/>
      <c r="F14" s="56"/>
      <c r="G14" s="56"/>
      <c r="H14" s="56"/>
      <c r="I14" s="56"/>
      <c r="J14" s="56"/>
      <c r="K14" s="56"/>
    </row>
    <row r="17" spans="2:4" x14ac:dyDescent="0.25">
      <c r="B17" s="68"/>
      <c r="C17" s="68" t="s">
        <v>56</v>
      </c>
      <c r="D17" s="68"/>
    </row>
  </sheetData>
  <mergeCells count="5">
    <mergeCell ref="C2:K2"/>
    <mergeCell ref="C4:K4"/>
    <mergeCell ref="C6:C7"/>
    <mergeCell ref="C13:K13"/>
    <mergeCell ref="C14:K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B618-865A-48B1-BD2E-B13061EF1B3D}">
  <dimension ref="A1:D33"/>
  <sheetViews>
    <sheetView workbookViewId="0"/>
  </sheetViews>
  <sheetFormatPr defaultRowHeight="15" x14ac:dyDescent="0.25"/>
  <cols>
    <col min="1" max="1" width="40" bestFit="1" customWidth="1"/>
    <col min="2" max="2" width="14.42578125" customWidth="1"/>
    <col min="3" max="3" width="14.5703125" customWidth="1"/>
  </cols>
  <sheetData>
    <row r="1" spans="1:4" ht="15.75" thickBot="1" x14ac:dyDescent="0.3">
      <c r="A1" s="16" t="s">
        <v>0</v>
      </c>
      <c r="B1" s="16" t="s">
        <v>29</v>
      </c>
      <c r="C1" s="16"/>
    </row>
    <row r="2" spans="1:4" x14ac:dyDescent="0.25">
      <c r="A2" s="15" t="s">
        <v>30</v>
      </c>
      <c r="B2" s="27" t="s">
        <v>31</v>
      </c>
      <c r="C2" s="27" t="s">
        <v>32</v>
      </c>
      <c r="D2" s="3"/>
    </row>
    <row r="3" spans="1:4" s="2" customFormat="1" x14ac:dyDescent="0.25">
      <c r="A3" s="28" t="s">
        <v>1</v>
      </c>
      <c r="B3" s="31" t="s">
        <v>51</v>
      </c>
      <c r="C3" s="32" t="s">
        <v>52</v>
      </c>
    </row>
    <row r="4" spans="1:4" ht="15.75" thickBot="1" x14ac:dyDescent="0.3">
      <c r="A4" s="10" t="s">
        <v>2</v>
      </c>
      <c r="B4" s="59">
        <v>2025</v>
      </c>
      <c r="C4" s="60"/>
    </row>
    <row r="5" spans="1:4" x14ac:dyDescent="0.25">
      <c r="A5" s="17" t="s">
        <v>46</v>
      </c>
      <c r="B5" s="18">
        <f>VLOOKUP($A5,'4 класс задания детально'!$A$5:$S$32,16,0)</f>
        <v>75.341249999999988</v>
      </c>
      <c r="C5" s="35">
        <f>VLOOKUP($A5,'4 класс задания детально'!$A$5:$S$32,19,0)</f>
        <v>45.025000000000006</v>
      </c>
    </row>
    <row r="6" spans="1:4" s="1" customFormat="1" x14ac:dyDescent="0.25">
      <c r="A6" s="12" t="s">
        <v>3</v>
      </c>
      <c r="B6" s="18">
        <f>VLOOKUP($A6,'4 класс задания детально'!$A$5:$S$32,16,0)</f>
        <v>72.635000000000005</v>
      </c>
      <c r="C6" s="36">
        <f>VLOOKUP($A6,'4 класс задания детально'!$A$5:$S$32,19,0)</f>
        <v>43.16</v>
      </c>
    </row>
    <row r="7" spans="1:4" x14ac:dyDescent="0.25">
      <c r="A7" s="13" t="s">
        <v>4</v>
      </c>
      <c r="B7" s="18">
        <f>VLOOKUP($A7,'4 класс задания детально'!$A$5:$S$32,16,0)</f>
        <v>71.089583333333323</v>
      </c>
      <c r="C7" s="36">
        <f>VLOOKUP($A7,'4 класс задания детально'!$A$5:$S$32,19,0)</f>
        <v>42.394999999999996</v>
      </c>
    </row>
    <row r="8" spans="1:4" x14ac:dyDescent="0.25">
      <c r="A8" s="13" t="s">
        <v>5</v>
      </c>
      <c r="B8" s="18">
        <f>VLOOKUP($A8,'4 класс задания детально'!$A$5:$S$32,16,0)</f>
        <v>78.663333333333327</v>
      </c>
      <c r="C8" s="36">
        <f>VLOOKUP($A8,'4 класс задания детально'!$A$5:$S$32,19,0)</f>
        <v>44.28</v>
      </c>
    </row>
    <row r="9" spans="1:4" x14ac:dyDescent="0.25">
      <c r="A9" s="13" t="s">
        <v>6</v>
      </c>
      <c r="B9" s="18">
        <f>VLOOKUP($A9,'4 класс задания детально'!$A$5:$S$32,16,0)</f>
        <v>62.5</v>
      </c>
      <c r="C9" s="36">
        <f>VLOOKUP($A9,'4 класс задания детально'!$A$5:$S$32,19,0)</f>
        <v>75</v>
      </c>
    </row>
    <row r="10" spans="1:4" x14ac:dyDescent="0.25">
      <c r="A10" s="13" t="s">
        <v>7</v>
      </c>
      <c r="B10" s="18">
        <f>VLOOKUP($A10,'4 класс задания детально'!$A$5:$S$32,16,0)</f>
        <v>73.557083333333338</v>
      </c>
      <c r="C10" s="36">
        <f>VLOOKUP($A10,'4 класс задания детально'!$A$5:$S$32,19,0)</f>
        <v>42.31</v>
      </c>
    </row>
    <row r="11" spans="1:4" x14ac:dyDescent="0.25">
      <c r="A11" s="13" t="s">
        <v>8</v>
      </c>
      <c r="B11" s="18">
        <f>VLOOKUP($A11,'4 класс задания детально'!$A$5:$S$32,16,0)</f>
        <v>71.781666666666666</v>
      </c>
      <c r="C11" s="36">
        <f>VLOOKUP($A11,'4 класс задания детально'!$A$5:$S$32,19,0)</f>
        <v>38.159999999999997</v>
      </c>
    </row>
    <row r="12" spans="1:4" x14ac:dyDescent="0.25">
      <c r="A12" s="13" t="s">
        <v>9</v>
      </c>
      <c r="B12" s="18">
        <f>VLOOKUP($A12,'4 класс задания детально'!$A$5:$S$32,16,0)</f>
        <v>66.926666666666662</v>
      </c>
      <c r="C12" s="36">
        <f>VLOOKUP($A12,'4 класс задания детально'!$A$5:$S$32,19,0)</f>
        <v>71.875</v>
      </c>
    </row>
    <row r="13" spans="1:4" x14ac:dyDescent="0.25">
      <c r="A13" s="13" t="s">
        <v>10</v>
      </c>
      <c r="B13" s="18">
        <f>VLOOKUP($A13,'4 класс задания детально'!$A$5:$S$32,16,0)</f>
        <v>78.298749999999998</v>
      </c>
      <c r="C13" s="36">
        <f>VLOOKUP($A13,'4 класс задания детально'!$A$5:$S$32,19,0)</f>
        <v>53.125</v>
      </c>
    </row>
    <row r="14" spans="1:4" x14ac:dyDescent="0.25">
      <c r="A14" s="13" t="s">
        <v>11</v>
      </c>
      <c r="B14" s="18">
        <f>VLOOKUP($A14,'4 класс задания детально'!$A$5:$S$32,16,0)</f>
        <v>72.915833333333325</v>
      </c>
      <c r="C14" s="36">
        <f>VLOOKUP($A14,'4 класс задания детально'!$A$5:$S$32,19,0)</f>
        <v>36.704999999999998</v>
      </c>
    </row>
    <row r="15" spans="1:4" x14ac:dyDescent="0.25">
      <c r="A15" s="13" t="s">
        <v>12</v>
      </c>
      <c r="B15" s="18">
        <f>VLOOKUP($A15,'4 класс задания детально'!$A$5:$S$32,16,0)</f>
        <v>68.75</v>
      </c>
      <c r="C15" s="36">
        <f>VLOOKUP($A15,'4 класс задания детально'!$A$5:$S$32,19,0)</f>
        <v>31.25</v>
      </c>
    </row>
    <row r="16" spans="1:4" x14ac:dyDescent="0.25">
      <c r="A16" s="13" t="s">
        <v>13</v>
      </c>
      <c r="B16" s="18">
        <f>VLOOKUP($A16,'4 класс задания детально'!$A$5:$S$32,16,0)</f>
        <v>70.001249999999999</v>
      </c>
      <c r="C16" s="36">
        <f>VLOOKUP($A16,'4 класс задания детально'!$A$5:$S$32,19,0)</f>
        <v>42.78</v>
      </c>
    </row>
    <row r="17" spans="1:3" x14ac:dyDescent="0.25">
      <c r="A17" s="13" t="s">
        <v>14</v>
      </c>
      <c r="B17" s="18">
        <f>VLOOKUP($A17,'4 класс задания детально'!$A$5:$S$32,16,0)</f>
        <v>80.800416666666663</v>
      </c>
      <c r="C17" s="36">
        <f>VLOOKUP($A17,'4 класс задания детально'!$A$5:$S$32,19,0)</f>
        <v>41.664999999999999</v>
      </c>
    </row>
    <row r="18" spans="1:3" x14ac:dyDescent="0.25">
      <c r="A18" s="13" t="s">
        <v>45</v>
      </c>
      <c r="B18" s="18">
        <f>VLOOKUP($A18,'4 класс задания детально'!$A$5:$S$32,16,0)</f>
        <v>62.12833333333333</v>
      </c>
      <c r="C18" s="36">
        <f>VLOOKUP($A18,'4 класс задания детально'!$A$5:$S$32,19,0)</f>
        <v>46.424999999999997</v>
      </c>
    </row>
    <row r="19" spans="1:3" x14ac:dyDescent="0.25">
      <c r="A19" s="13" t="s">
        <v>15</v>
      </c>
      <c r="B19" s="18">
        <f>VLOOKUP($A19,'4 класс задания детально'!$A$5:$S$32,16,0)</f>
        <v>66.594999999999999</v>
      </c>
      <c r="C19" s="36">
        <f>VLOOKUP($A19,'4 класс задания детально'!$A$5:$S$32,19,0)</f>
        <v>49.14</v>
      </c>
    </row>
    <row r="20" spans="1:3" x14ac:dyDescent="0.25">
      <c r="A20" s="13" t="s">
        <v>16</v>
      </c>
      <c r="B20" s="18">
        <f>VLOOKUP($A20,'4 класс задания детально'!$A$5:$S$32,16,0)</f>
        <v>74.614583333333329</v>
      </c>
      <c r="C20" s="36">
        <f>VLOOKUP($A20,'4 класс задания детально'!$A$5:$S$32,19,0)</f>
        <v>37.965000000000003</v>
      </c>
    </row>
    <row r="21" spans="1:3" x14ac:dyDescent="0.25">
      <c r="A21" s="13" t="s">
        <v>17</v>
      </c>
      <c r="B21" s="18">
        <f>VLOOKUP($A21,'4 класс задания детально'!$A$5:$S$32,16,0)</f>
        <v>72.058333333333337</v>
      </c>
      <c r="C21" s="36">
        <f>VLOOKUP($A21,'4 класс задания детально'!$A$5:$S$32,19,0)</f>
        <v>48.44</v>
      </c>
    </row>
    <row r="22" spans="1:3" x14ac:dyDescent="0.25">
      <c r="A22" s="13" t="s">
        <v>18</v>
      </c>
      <c r="B22" s="18">
        <f>VLOOKUP($A22,'4 класс задания детально'!$A$5:$S$32,16,0)</f>
        <v>72.825416666666683</v>
      </c>
      <c r="C22" s="36">
        <f>VLOOKUP($A22,'4 класс задания детально'!$A$5:$S$32,19,0)</f>
        <v>38.1</v>
      </c>
    </row>
    <row r="23" spans="1:3" x14ac:dyDescent="0.25">
      <c r="A23" s="13" t="s">
        <v>19</v>
      </c>
      <c r="B23" s="18">
        <f>VLOOKUP($A23,'4 класс задания детально'!$A$5:$S$32,16,0)</f>
        <v>77.234166666666667</v>
      </c>
      <c r="C23" s="36">
        <f>VLOOKUP($A23,'4 класс задания детально'!$A$5:$S$32,19,0)</f>
        <v>48.18</v>
      </c>
    </row>
    <row r="24" spans="1:3" x14ac:dyDescent="0.25">
      <c r="A24" s="13" t="s">
        <v>20</v>
      </c>
      <c r="B24" s="18">
        <f>VLOOKUP($A24,'4 класс задания детально'!$A$5:$S$32,16,0)</f>
        <v>80.925416666666663</v>
      </c>
      <c r="C24" s="36">
        <f>VLOOKUP($A24,'4 класс задания детально'!$A$5:$S$32,19,0)</f>
        <v>23.439999999999998</v>
      </c>
    </row>
    <row r="25" spans="1:3" x14ac:dyDescent="0.25">
      <c r="A25" s="13" t="s">
        <v>21</v>
      </c>
      <c r="B25" s="18">
        <f>VLOOKUP($A25,'4 класс задания детально'!$A$5:$S$32,16,0)</f>
        <v>65.705416666666665</v>
      </c>
      <c r="C25" s="36">
        <f>VLOOKUP($A25,'4 класс задания детально'!$A$5:$S$32,19,0)</f>
        <v>1.925</v>
      </c>
    </row>
    <row r="26" spans="1:3" x14ac:dyDescent="0.25">
      <c r="A26" s="13" t="s">
        <v>22</v>
      </c>
      <c r="B26" s="18">
        <f>VLOOKUP($A26,'4 класс задания детально'!$A$5:$S$32,16,0)</f>
        <v>75.534583333333345</v>
      </c>
      <c r="C26" s="36">
        <f>VLOOKUP($A26,'4 класс задания детально'!$A$5:$S$32,19,0)</f>
        <v>53.760000000000005</v>
      </c>
    </row>
    <row r="27" spans="1:3" x14ac:dyDescent="0.25">
      <c r="A27" s="13" t="s">
        <v>23</v>
      </c>
      <c r="B27" s="18">
        <f>VLOOKUP($A27,'4 класс задания детально'!$A$5:$S$32,16,0)</f>
        <v>80.302916666666661</v>
      </c>
      <c r="C27" s="36">
        <f>VLOOKUP($A27,'4 класс задания детально'!$A$5:$S$32,19,0)</f>
        <v>40.909999999999997</v>
      </c>
    </row>
    <row r="28" spans="1:3" x14ac:dyDescent="0.25">
      <c r="A28" s="13" t="s">
        <v>24</v>
      </c>
      <c r="B28" s="18">
        <f>VLOOKUP($A28,'4 класс задания детально'!$A$5:$S$32,16,0)</f>
        <v>70.782083333333333</v>
      </c>
      <c r="C28" s="36">
        <f>VLOOKUP($A28,'4 класс задания детально'!$A$5:$S$32,19,0)</f>
        <v>52.134999999999998</v>
      </c>
    </row>
    <row r="29" spans="1:3" x14ac:dyDescent="0.25">
      <c r="A29" s="13" t="s">
        <v>25</v>
      </c>
      <c r="B29" s="18">
        <f>VLOOKUP($A29,'4 класс задания детально'!$A$5:$S$32,16,0)</f>
        <v>78.385416666666671</v>
      </c>
      <c r="C29" s="36">
        <f>VLOOKUP($A29,'4 класс задания детально'!$A$5:$S$32,19,0)</f>
        <v>46.875</v>
      </c>
    </row>
    <row r="30" spans="1:3" x14ac:dyDescent="0.25">
      <c r="A30" s="13" t="s">
        <v>26</v>
      </c>
      <c r="B30" s="18">
        <f>VLOOKUP($A30,'4 класс задания детально'!$A$5:$S$32,16,0)</f>
        <v>71.197083333333325</v>
      </c>
      <c r="C30" s="36">
        <f>VLOOKUP($A30,'4 класс задания детально'!$A$5:$S$32,19,0)</f>
        <v>47.655000000000001</v>
      </c>
    </row>
    <row r="31" spans="1:3" x14ac:dyDescent="0.25">
      <c r="A31" s="13" t="s">
        <v>27</v>
      </c>
      <c r="B31" s="18">
        <f>VLOOKUP($A31,'4 класс задания детально'!$A$5:$S$32,16,0)</f>
        <v>69.954166666666666</v>
      </c>
      <c r="C31" s="36">
        <f>VLOOKUP($A31,'4 класс задания детально'!$A$5:$S$32,19,0)</f>
        <v>37.78</v>
      </c>
    </row>
    <row r="32" spans="1:3" ht="15.75" thickBot="1" x14ac:dyDescent="0.3">
      <c r="A32" s="14" t="s">
        <v>28</v>
      </c>
      <c r="B32" s="38">
        <f>VLOOKUP($A32,'4 класс задания детально'!$A$5:$S$32,16,0)</f>
        <v>63.488333333333323</v>
      </c>
      <c r="C32" s="37">
        <f>VLOOKUP($A32,'4 класс задания детально'!$A$5:$S$32,19,0)</f>
        <v>57.894999999999996</v>
      </c>
    </row>
    <row r="33" spans="2:2" x14ac:dyDescent="0.25">
      <c r="B33" s="39"/>
    </row>
  </sheetData>
  <mergeCells count="1">
    <mergeCell ref="B4:C4"/>
  </mergeCells>
  <conditionalFormatting sqref="B5:B32">
    <cfRule type="cellIs" dxfId="9" priority="4" operator="lessThan">
      <formula>59.44</formula>
    </cfRule>
    <cfRule type="cellIs" dxfId="8" priority="2" operator="greaterThan">
      <formula>90</formula>
    </cfRule>
  </conditionalFormatting>
  <conditionalFormatting sqref="C5:C32">
    <cfRule type="cellIs" dxfId="7" priority="3" operator="lessThan">
      <formula>39.44</formula>
    </cfRule>
    <cfRule type="cellIs" dxfId="6" priority="1" operator="greaterThan">
      <formula>60</formula>
    </cfRule>
  </conditionalFormatting>
  <pageMargins left="0.7" right="0.7" top="0.75" bottom="0.75" header="0.3" footer="0.3"/>
  <pageSetup paperSize="9" orientation="portrait" r:id="rId1"/>
  <ignoredErrors>
    <ignoredError sqref="C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72B6-D00A-4208-B4E9-090F18FAB9E7}">
  <dimension ref="A1:S32"/>
  <sheetViews>
    <sheetView workbookViewId="0"/>
  </sheetViews>
  <sheetFormatPr defaultRowHeight="15" x14ac:dyDescent="0.25"/>
  <cols>
    <col min="1" max="1" width="45.28515625" customWidth="1"/>
    <col min="5" max="5" width="10.28515625" bestFit="1" customWidth="1"/>
    <col min="15" max="16" width="10.7109375" customWidth="1"/>
    <col min="20" max="20" width="11.28515625" customWidth="1"/>
  </cols>
  <sheetData>
    <row r="1" spans="1:19" ht="15.75" thickBot="1" x14ac:dyDescent="0.3">
      <c r="B1" s="61" t="s">
        <v>53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5.75" thickBot="1" x14ac:dyDescent="0.3">
      <c r="A2" s="52" t="s">
        <v>0</v>
      </c>
      <c r="B2" s="65" t="s">
        <v>29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7"/>
    </row>
    <row r="3" spans="1:19" ht="15.75" thickBot="1" x14ac:dyDescent="0.3">
      <c r="A3" s="53" t="s">
        <v>30</v>
      </c>
      <c r="B3" s="62" t="s">
        <v>31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  <c r="Q3" s="62" t="s">
        <v>32</v>
      </c>
      <c r="R3" s="63"/>
      <c r="S3" s="64"/>
    </row>
    <row r="4" spans="1:19" s="11" customFormat="1" ht="24.75" customHeight="1" thickBot="1" x14ac:dyDescent="0.3">
      <c r="A4" s="54" t="s">
        <v>47</v>
      </c>
      <c r="B4" s="40">
        <v>1</v>
      </c>
      <c r="C4" s="20">
        <v>2</v>
      </c>
      <c r="D4" s="20">
        <v>4</v>
      </c>
      <c r="E4" s="20">
        <v>5</v>
      </c>
      <c r="F4" s="29" t="s">
        <v>48</v>
      </c>
      <c r="G4" s="29" t="s">
        <v>49</v>
      </c>
      <c r="H4" s="29" t="s">
        <v>50</v>
      </c>
      <c r="I4" s="21">
        <v>7</v>
      </c>
      <c r="J4" s="21">
        <v>8</v>
      </c>
      <c r="K4" s="21">
        <v>9</v>
      </c>
      <c r="L4" s="21">
        <v>10</v>
      </c>
      <c r="M4" s="21">
        <v>11</v>
      </c>
      <c r="N4" s="21">
        <v>12</v>
      </c>
      <c r="O4" s="21">
        <v>13</v>
      </c>
      <c r="P4" s="48" t="s">
        <v>44</v>
      </c>
      <c r="Q4" s="51">
        <v>3</v>
      </c>
      <c r="R4" s="30">
        <v>14</v>
      </c>
      <c r="S4" s="46" t="s">
        <v>44</v>
      </c>
    </row>
    <row r="5" spans="1:19" s="4" customFormat="1" x14ac:dyDescent="0.25">
      <c r="A5" s="23" t="s">
        <v>46</v>
      </c>
      <c r="B5" s="41">
        <v>79.34</v>
      </c>
      <c r="C5" s="19">
        <v>79.27</v>
      </c>
      <c r="D5" s="19">
        <v>69.69</v>
      </c>
      <c r="E5" s="19">
        <v>86.95</v>
      </c>
      <c r="F5" s="19">
        <v>69.67</v>
      </c>
      <c r="G5" s="19">
        <v>61.12</v>
      </c>
      <c r="H5" s="33">
        <v>65.394999999999996</v>
      </c>
      <c r="I5" s="19">
        <v>71.81</v>
      </c>
      <c r="J5" s="19">
        <v>65.72</v>
      </c>
      <c r="K5" s="19">
        <v>77.31</v>
      </c>
      <c r="L5" s="19">
        <v>77.599999999999994</v>
      </c>
      <c r="M5" s="19">
        <v>77.209999999999994</v>
      </c>
      <c r="N5" s="19">
        <v>84.89</v>
      </c>
      <c r="O5" s="34">
        <v>68.91</v>
      </c>
      <c r="P5" s="49">
        <v>75.341249999999988</v>
      </c>
      <c r="Q5" s="41">
        <v>44.95</v>
      </c>
      <c r="R5" s="19">
        <v>45.1</v>
      </c>
      <c r="S5" s="22">
        <v>45.025000000000006</v>
      </c>
    </row>
    <row r="6" spans="1:19" s="1" customFormat="1" x14ac:dyDescent="0.25">
      <c r="A6" s="24" t="s">
        <v>3</v>
      </c>
      <c r="B6" s="41">
        <v>76.83</v>
      </c>
      <c r="C6" s="19">
        <v>75.13</v>
      </c>
      <c r="D6" s="19">
        <v>64.91</v>
      </c>
      <c r="E6" s="19">
        <v>84.42</v>
      </c>
      <c r="F6" s="19">
        <v>66.56</v>
      </c>
      <c r="G6" s="19">
        <v>59.34</v>
      </c>
      <c r="H6" s="33">
        <v>62.95</v>
      </c>
      <c r="I6" s="19">
        <v>68.599999999999994</v>
      </c>
      <c r="J6" s="19">
        <v>64.349999999999994</v>
      </c>
      <c r="K6" s="19">
        <v>74.489999999999995</v>
      </c>
      <c r="L6" s="19">
        <v>75.48</v>
      </c>
      <c r="M6" s="19">
        <v>75.459999999999994</v>
      </c>
      <c r="N6" s="19">
        <v>82.86</v>
      </c>
      <c r="O6" s="34">
        <v>66.14</v>
      </c>
      <c r="P6" s="49">
        <v>72.635000000000005</v>
      </c>
      <c r="Q6" s="41">
        <v>42.9</v>
      </c>
      <c r="R6" s="19">
        <v>43.42</v>
      </c>
      <c r="S6" s="22">
        <v>43.16</v>
      </c>
    </row>
    <row r="7" spans="1:19" x14ac:dyDescent="0.25">
      <c r="A7" s="25" t="s">
        <v>4</v>
      </c>
      <c r="B7" s="41">
        <v>74.239999999999995</v>
      </c>
      <c r="C7" s="19">
        <v>74.14</v>
      </c>
      <c r="D7" s="19">
        <v>62.26</v>
      </c>
      <c r="E7" s="19">
        <v>82.18</v>
      </c>
      <c r="F7" s="19">
        <v>64.92</v>
      </c>
      <c r="G7" s="19">
        <v>59.79</v>
      </c>
      <c r="H7" s="33">
        <v>62.355000000000004</v>
      </c>
      <c r="I7" s="19">
        <v>66.44</v>
      </c>
      <c r="J7" s="19">
        <v>64.64</v>
      </c>
      <c r="K7" s="19">
        <v>73.67</v>
      </c>
      <c r="L7" s="19">
        <v>74.48</v>
      </c>
      <c r="M7" s="19">
        <v>73.62</v>
      </c>
      <c r="N7" s="19">
        <v>81.27</v>
      </c>
      <c r="O7" s="34">
        <v>63.78</v>
      </c>
      <c r="P7" s="49">
        <v>71.089583333333323</v>
      </c>
      <c r="Q7" s="41">
        <v>41.21</v>
      </c>
      <c r="R7" s="19">
        <v>43.58</v>
      </c>
      <c r="S7" s="22">
        <v>42.394999999999996</v>
      </c>
    </row>
    <row r="8" spans="1:19" x14ac:dyDescent="0.25">
      <c r="A8" s="25" t="s">
        <v>5</v>
      </c>
      <c r="B8" s="41">
        <v>80.08</v>
      </c>
      <c r="C8" s="19">
        <v>79.66</v>
      </c>
      <c r="D8" s="19">
        <v>78.39</v>
      </c>
      <c r="E8" s="19">
        <v>88.98</v>
      </c>
      <c r="F8" s="19">
        <v>73.31</v>
      </c>
      <c r="G8" s="19">
        <v>70.55</v>
      </c>
      <c r="H8" s="33">
        <v>71.930000000000007</v>
      </c>
      <c r="I8" s="19">
        <v>78.39</v>
      </c>
      <c r="J8" s="19">
        <v>69.069999999999993</v>
      </c>
      <c r="K8" s="19">
        <v>81.36</v>
      </c>
      <c r="L8" s="19">
        <v>80.3</v>
      </c>
      <c r="M8" s="19">
        <v>78.180000000000007</v>
      </c>
      <c r="N8" s="19">
        <v>86.86</v>
      </c>
      <c r="O8" s="34">
        <v>70.760000000000005</v>
      </c>
      <c r="P8" s="49">
        <v>78.663333333333327</v>
      </c>
      <c r="Q8" s="41">
        <v>46.61</v>
      </c>
      <c r="R8" s="19">
        <v>41.95</v>
      </c>
      <c r="S8" s="22">
        <v>44.28</v>
      </c>
    </row>
    <row r="9" spans="1:19" x14ac:dyDescent="0.25">
      <c r="A9" s="25" t="s">
        <v>6</v>
      </c>
      <c r="B9" s="41">
        <v>100</v>
      </c>
      <c r="C9" s="19">
        <v>75</v>
      </c>
      <c r="D9" s="19">
        <v>75</v>
      </c>
      <c r="E9" s="19">
        <v>25</v>
      </c>
      <c r="F9" s="19">
        <v>100</v>
      </c>
      <c r="G9" s="19">
        <v>50</v>
      </c>
      <c r="H9" s="33">
        <v>75</v>
      </c>
      <c r="I9" s="19">
        <v>75</v>
      </c>
      <c r="J9" s="19">
        <v>100</v>
      </c>
      <c r="K9" s="19">
        <v>25</v>
      </c>
      <c r="L9" s="19">
        <v>25</v>
      </c>
      <c r="M9" s="19">
        <v>50</v>
      </c>
      <c r="N9" s="19">
        <v>100</v>
      </c>
      <c r="O9" s="34">
        <v>25</v>
      </c>
      <c r="P9" s="49">
        <v>62.5</v>
      </c>
      <c r="Q9" s="41">
        <v>75</v>
      </c>
      <c r="R9" s="19">
        <v>75</v>
      </c>
      <c r="S9" s="22">
        <v>75</v>
      </c>
    </row>
    <row r="10" spans="1:19" x14ac:dyDescent="0.25">
      <c r="A10" s="25" t="s">
        <v>7</v>
      </c>
      <c r="B10" s="41">
        <v>73.08</v>
      </c>
      <c r="C10" s="19">
        <v>65.38</v>
      </c>
      <c r="D10" s="19">
        <v>80.77</v>
      </c>
      <c r="E10" s="19">
        <v>85.58</v>
      </c>
      <c r="F10" s="19">
        <v>67.31</v>
      </c>
      <c r="G10" s="19">
        <v>40.380000000000003</v>
      </c>
      <c r="H10" s="33">
        <v>53.844999999999999</v>
      </c>
      <c r="I10" s="19">
        <v>65.38</v>
      </c>
      <c r="J10" s="19">
        <v>69.23</v>
      </c>
      <c r="K10" s="19">
        <v>78.849999999999994</v>
      </c>
      <c r="L10" s="19">
        <v>73.08</v>
      </c>
      <c r="M10" s="19">
        <v>81.73</v>
      </c>
      <c r="N10" s="19">
        <v>90.38</v>
      </c>
      <c r="O10" s="34">
        <v>65.38</v>
      </c>
      <c r="P10" s="49">
        <v>73.557083333333338</v>
      </c>
      <c r="Q10" s="41">
        <v>41.35</v>
      </c>
      <c r="R10" s="19">
        <v>43.27</v>
      </c>
      <c r="S10" s="22">
        <v>42.31</v>
      </c>
    </row>
    <row r="11" spans="1:19" x14ac:dyDescent="0.25">
      <c r="A11" s="25" t="s">
        <v>8</v>
      </c>
      <c r="B11" s="41">
        <v>80.7</v>
      </c>
      <c r="C11" s="19">
        <v>68.42</v>
      </c>
      <c r="D11" s="19">
        <v>64.91</v>
      </c>
      <c r="E11" s="19">
        <v>86.84</v>
      </c>
      <c r="F11" s="19">
        <v>73.680000000000007</v>
      </c>
      <c r="G11" s="19">
        <v>29.82</v>
      </c>
      <c r="H11" s="33">
        <v>51.75</v>
      </c>
      <c r="I11" s="19">
        <v>71.930000000000007</v>
      </c>
      <c r="J11" s="19">
        <v>73.680000000000007</v>
      </c>
      <c r="K11" s="19">
        <v>68.42</v>
      </c>
      <c r="L11" s="19">
        <v>71.05</v>
      </c>
      <c r="M11" s="19">
        <v>74.56</v>
      </c>
      <c r="N11" s="19">
        <v>84.21</v>
      </c>
      <c r="O11" s="34">
        <v>64.91</v>
      </c>
      <c r="P11" s="49">
        <v>71.781666666666666</v>
      </c>
      <c r="Q11" s="41">
        <v>42.11</v>
      </c>
      <c r="R11" s="19">
        <v>34.21</v>
      </c>
      <c r="S11" s="22">
        <v>38.159999999999997</v>
      </c>
    </row>
    <row r="12" spans="1:19" x14ac:dyDescent="0.25">
      <c r="A12" s="25" t="s">
        <v>9</v>
      </c>
      <c r="B12" s="41">
        <v>70.83</v>
      </c>
      <c r="C12" s="19">
        <v>58.33</v>
      </c>
      <c r="D12" s="19">
        <v>54.17</v>
      </c>
      <c r="E12" s="19">
        <v>81.25</v>
      </c>
      <c r="F12" s="19">
        <v>87.5</v>
      </c>
      <c r="G12" s="19">
        <v>35.42</v>
      </c>
      <c r="H12" s="33">
        <v>61.46</v>
      </c>
      <c r="I12" s="19">
        <v>66.67</v>
      </c>
      <c r="J12" s="19">
        <v>83.33</v>
      </c>
      <c r="K12" s="19">
        <v>62.5</v>
      </c>
      <c r="L12" s="19">
        <v>64.58</v>
      </c>
      <c r="M12" s="19">
        <v>58.33</v>
      </c>
      <c r="N12" s="19">
        <v>79.17</v>
      </c>
      <c r="O12" s="34">
        <v>62.5</v>
      </c>
      <c r="P12" s="49">
        <v>66.926666666666662</v>
      </c>
      <c r="Q12" s="41">
        <v>64.58</v>
      </c>
      <c r="R12" s="19">
        <v>79.17</v>
      </c>
      <c r="S12" s="22">
        <v>71.875</v>
      </c>
    </row>
    <row r="13" spans="1:19" x14ac:dyDescent="0.25">
      <c r="A13" s="25" t="s">
        <v>10</v>
      </c>
      <c r="B13" s="41">
        <v>70.83</v>
      </c>
      <c r="C13" s="19">
        <v>100</v>
      </c>
      <c r="D13" s="19">
        <v>75</v>
      </c>
      <c r="E13" s="19">
        <v>87.5</v>
      </c>
      <c r="F13" s="19">
        <v>75</v>
      </c>
      <c r="G13" s="19">
        <v>83.33</v>
      </c>
      <c r="H13" s="33">
        <v>79.164999999999992</v>
      </c>
      <c r="I13" s="19">
        <v>66.67</v>
      </c>
      <c r="J13" s="19">
        <v>66.67</v>
      </c>
      <c r="K13" s="19">
        <v>70.83</v>
      </c>
      <c r="L13" s="19">
        <v>70.83</v>
      </c>
      <c r="M13" s="19">
        <v>79.17</v>
      </c>
      <c r="N13" s="19">
        <v>91.67</v>
      </c>
      <c r="O13" s="34">
        <v>81.25</v>
      </c>
      <c r="P13" s="49">
        <v>78.298749999999998</v>
      </c>
      <c r="Q13" s="41">
        <v>39.58</v>
      </c>
      <c r="R13" s="19">
        <v>66.67</v>
      </c>
      <c r="S13" s="22">
        <v>53.125</v>
      </c>
    </row>
    <row r="14" spans="1:19" x14ac:dyDescent="0.25">
      <c r="A14" s="25" t="s">
        <v>11</v>
      </c>
      <c r="B14" s="41">
        <v>91.14</v>
      </c>
      <c r="C14" s="19">
        <v>74.680000000000007</v>
      </c>
      <c r="D14" s="19">
        <v>72.150000000000006</v>
      </c>
      <c r="E14" s="19">
        <v>87.97</v>
      </c>
      <c r="F14" s="19">
        <v>49.37</v>
      </c>
      <c r="G14" s="19">
        <v>82.91</v>
      </c>
      <c r="H14" s="33">
        <v>66.14</v>
      </c>
      <c r="I14" s="19">
        <v>60.76</v>
      </c>
      <c r="J14" s="19">
        <v>49.37</v>
      </c>
      <c r="K14" s="19">
        <v>82.28</v>
      </c>
      <c r="L14" s="19">
        <v>72.150000000000006</v>
      </c>
      <c r="M14" s="19">
        <v>74.05</v>
      </c>
      <c r="N14" s="19">
        <v>83.54</v>
      </c>
      <c r="O14" s="34">
        <v>60.76</v>
      </c>
      <c r="P14" s="49">
        <v>72.915833333333325</v>
      </c>
      <c r="Q14" s="41">
        <v>37.97</v>
      </c>
      <c r="R14" s="19">
        <v>35.44</v>
      </c>
      <c r="S14" s="22">
        <v>36.704999999999998</v>
      </c>
    </row>
    <row r="15" spans="1:19" x14ac:dyDescent="0.25">
      <c r="A15" s="25" t="s">
        <v>12</v>
      </c>
      <c r="B15" s="41">
        <v>100</v>
      </c>
      <c r="C15" s="19">
        <v>50</v>
      </c>
      <c r="D15" s="19">
        <v>87.5</v>
      </c>
      <c r="E15" s="19">
        <v>100</v>
      </c>
      <c r="F15" s="19">
        <v>87.5</v>
      </c>
      <c r="G15" s="19">
        <v>50</v>
      </c>
      <c r="H15" s="33">
        <v>68.75</v>
      </c>
      <c r="I15" s="19">
        <v>87.5</v>
      </c>
      <c r="J15" s="19">
        <v>0</v>
      </c>
      <c r="K15" s="19">
        <v>12.5</v>
      </c>
      <c r="L15" s="19">
        <v>81.25</v>
      </c>
      <c r="M15" s="19">
        <v>81.25</v>
      </c>
      <c r="N15" s="19">
        <v>87.5</v>
      </c>
      <c r="O15" s="34">
        <v>68.75</v>
      </c>
      <c r="P15" s="49">
        <v>68.75</v>
      </c>
      <c r="Q15" s="41">
        <v>18.75</v>
      </c>
      <c r="R15" s="19">
        <v>43.75</v>
      </c>
      <c r="S15" s="22">
        <v>31.25</v>
      </c>
    </row>
    <row r="16" spans="1:19" x14ac:dyDescent="0.25">
      <c r="A16" s="25" t="s">
        <v>13</v>
      </c>
      <c r="B16" s="41">
        <v>75.56</v>
      </c>
      <c r="C16" s="19">
        <v>77.78</v>
      </c>
      <c r="D16" s="19">
        <v>33.33</v>
      </c>
      <c r="E16" s="19">
        <v>71.11</v>
      </c>
      <c r="F16" s="19">
        <v>77.78</v>
      </c>
      <c r="G16" s="19">
        <v>88.89</v>
      </c>
      <c r="H16" s="33">
        <v>83.335000000000008</v>
      </c>
      <c r="I16" s="19">
        <v>80</v>
      </c>
      <c r="J16" s="19">
        <v>55.56</v>
      </c>
      <c r="K16" s="19">
        <v>68.89</v>
      </c>
      <c r="L16" s="19">
        <v>68.89</v>
      </c>
      <c r="M16" s="19">
        <v>68.89</v>
      </c>
      <c r="N16" s="19">
        <v>88.89</v>
      </c>
      <c r="O16" s="34">
        <v>67.78</v>
      </c>
      <c r="P16" s="49">
        <v>70.001249999999999</v>
      </c>
      <c r="Q16" s="41">
        <v>50</v>
      </c>
      <c r="R16" s="19">
        <v>35.56</v>
      </c>
      <c r="S16" s="22">
        <v>42.78</v>
      </c>
    </row>
    <row r="17" spans="1:19" x14ac:dyDescent="0.25">
      <c r="A17" s="25" t="s">
        <v>14</v>
      </c>
      <c r="B17" s="41">
        <v>84.31</v>
      </c>
      <c r="C17" s="19">
        <v>84.31</v>
      </c>
      <c r="D17" s="19">
        <v>72.55</v>
      </c>
      <c r="E17" s="19">
        <v>93.14</v>
      </c>
      <c r="F17" s="19">
        <v>80.39</v>
      </c>
      <c r="G17" s="19">
        <v>58.82</v>
      </c>
      <c r="H17" s="33">
        <v>69.605000000000004</v>
      </c>
      <c r="I17" s="19">
        <v>74.510000000000005</v>
      </c>
      <c r="J17" s="19">
        <v>82.35</v>
      </c>
      <c r="K17" s="19">
        <v>66.67</v>
      </c>
      <c r="L17" s="19">
        <v>94.12</v>
      </c>
      <c r="M17" s="19">
        <v>77.45</v>
      </c>
      <c r="N17" s="19">
        <v>92.16</v>
      </c>
      <c r="O17" s="34">
        <v>78.430000000000007</v>
      </c>
      <c r="P17" s="49">
        <v>80.800416666666663</v>
      </c>
      <c r="Q17" s="41">
        <v>51.96</v>
      </c>
      <c r="R17" s="19">
        <v>31.37</v>
      </c>
      <c r="S17" s="22">
        <v>41.664999999999999</v>
      </c>
    </row>
    <row r="18" spans="1:19" x14ac:dyDescent="0.25">
      <c r="A18" s="25" t="s">
        <v>45</v>
      </c>
      <c r="B18" s="41">
        <v>78.569999999999993</v>
      </c>
      <c r="C18" s="19">
        <v>67.86</v>
      </c>
      <c r="D18" s="19">
        <v>60.71</v>
      </c>
      <c r="E18" s="19">
        <v>87.5</v>
      </c>
      <c r="F18" s="19">
        <v>53.57</v>
      </c>
      <c r="G18" s="19">
        <v>83.93</v>
      </c>
      <c r="H18" s="33">
        <v>68.75</v>
      </c>
      <c r="I18" s="19">
        <v>67.86</v>
      </c>
      <c r="J18" s="19">
        <v>42.86</v>
      </c>
      <c r="K18" s="19">
        <v>64.290000000000006</v>
      </c>
      <c r="L18" s="19">
        <v>53.57</v>
      </c>
      <c r="M18" s="19">
        <v>64.290000000000006</v>
      </c>
      <c r="N18" s="19">
        <v>57.14</v>
      </c>
      <c r="O18" s="34">
        <v>32.14</v>
      </c>
      <c r="P18" s="49">
        <v>62.12833333333333</v>
      </c>
      <c r="Q18" s="41">
        <v>57.14</v>
      </c>
      <c r="R18" s="19">
        <v>35.71</v>
      </c>
      <c r="S18" s="22">
        <v>46.424999999999997</v>
      </c>
    </row>
    <row r="19" spans="1:19" x14ac:dyDescent="0.25">
      <c r="A19" s="25" t="s">
        <v>15</v>
      </c>
      <c r="B19" s="41">
        <v>37.93</v>
      </c>
      <c r="C19" s="19">
        <v>44.83</v>
      </c>
      <c r="D19" s="19">
        <v>51.72</v>
      </c>
      <c r="E19" s="19">
        <v>82.76</v>
      </c>
      <c r="F19" s="19">
        <v>41.38</v>
      </c>
      <c r="G19" s="19">
        <v>39.659999999999997</v>
      </c>
      <c r="H19" s="33">
        <v>40.519999999999996</v>
      </c>
      <c r="I19" s="19">
        <v>82.76</v>
      </c>
      <c r="J19" s="19">
        <v>51.72</v>
      </c>
      <c r="K19" s="19">
        <v>86.21</v>
      </c>
      <c r="L19" s="19">
        <v>86.21</v>
      </c>
      <c r="M19" s="19">
        <v>72.41</v>
      </c>
      <c r="N19" s="19">
        <v>86.21</v>
      </c>
      <c r="O19" s="34">
        <v>75.86</v>
      </c>
      <c r="P19" s="49">
        <v>66.594999999999999</v>
      </c>
      <c r="Q19" s="41">
        <v>41.38</v>
      </c>
      <c r="R19" s="19">
        <v>56.9</v>
      </c>
      <c r="S19" s="22">
        <v>49.14</v>
      </c>
    </row>
    <row r="20" spans="1:19" x14ac:dyDescent="0.25">
      <c r="A20" s="25" t="s">
        <v>16</v>
      </c>
      <c r="B20" s="41">
        <v>79.010000000000005</v>
      </c>
      <c r="C20" s="19">
        <v>76.540000000000006</v>
      </c>
      <c r="D20" s="19">
        <v>54.32</v>
      </c>
      <c r="E20" s="19">
        <v>85.8</v>
      </c>
      <c r="F20" s="19">
        <v>75.31</v>
      </c>
      <c r="G20" s="19">
        <v>36.42</v>
      </c>
      <c r="H20" s="33">
        <v>55.865000000000002</v>
      </c>
      <c r="I20" s="19">
        <v>77.78</v>
      </c>
      <c r="J20" s="19">
        <v>70.37</v>
      </c>
      <c r="K20" s="19">
        <v>72.84</v>
      </c>
      <c r="L20" s="19">
        <v>84.57</v>
      </c>
      <c r="M20" s="19">
        <v>77.78</v>
      </c>
      <c r="N20" s="19">
        <v>85.19</v>
      </c>
      <c r="O20" s="34">
        <v>75.31</v>
      </c>
      <c r="P20" s="49">
        <v>74.614583333333329</v>
      </c>
      <c r="Q20" s="41">
        <v>33.950000000000003</v>
      </c>
      <c r="R20" s="19">
        <v>41.98</v>
      </c>
      <c r="S20" s="22">
        <v>37.965000000000003</v>
      </c>
    </row>
    <row r="21" spans="1:19" x14ac:dyDescent="0.25">
      <c r="A21" s="25" t="s">
        <v>17</v>
      </c>
      <c r="B21" s="41">
        <v>78.75</v>
      </c>
      <c r="C21" s="19">
        <v>70</v>
      </c>
      <c r="D21" s="19">
        <v>57.5</v>
      </c>
      <c r="E21" s="19">
        <v>90</v>
      </c>
      <c r="F21" s="19">
        <v>63.75</v>
      </c>
      <c r="G21" s="19">
        <v>48.13</v>
      </c>
      <c r="H21" s="33">
        <v>55.94</v>
      </c>
      <c r="I21" s="19">
        <v>65</v>
      </c>
      <c r="J21" s="19">
        <v>58.75</v>
      </c>
      <c r="K21" s="19">
        <v>91.25</v>
      </c>
      <c r="L21" s="19">
        <v>71.88</v>
      </c>
      <c r="M21" s="19">
        <v>80</v>
      </c>
      <c r="N21" s="19">
        <v>83.75</v>
      </c>
      <c r="O21" s="34">
        <v>61.88</v>
      </c>
      <c r="P21" s="49">
        <v>72.058333333333337</v>
      </c>
      <c r="Q21" s="41">
        <v>44.38</v>
      </c>
      <c r="R21" s="19">
        <v>52.5</v>
      </c>
      <c r="S21" s="22">
        <v>48.44</v>
      </c>
    </row>
    <row r="22" spans="1:19" x14ac:dyDescent="0.25">
      <c r="A22" s="25" t="s">
        <v>18</v>
      </c>
      <c r="B22" s="41">
        <v>78.03</v>
      </c>
      <c r="C22" s="19">
        <v>78.95</v>
      </c>
      <c r="D22" s="19">
        <v>61.56</v>
      </c>
      <c r="E22" s="19">
        <v>87.41</v>
      </c>
      <c r="F22" s="19">
        <v>66.59</v>
      </c>
      <c r="G22" s="19">
        <v>46.68</v>
      </c>
      <c r="H22" s="33">
        <v>56.635000000000005</v>
      </c>
      <c r="I22" s="19">
        <v>68.42</v>
      </c>
      <c r="J22" s="19">
        <v>63.16</v>
      </c>
      <c r="K22" s="19">
        <v>71.849999999999994</v>
      </c>
      <c r="L22" s="19">
        <v>77.69</v>
      </c>
      <c r="M22" s="19">
        <v>77</v>
      </c>
      <c r="N22" s="19">
        <v>84.44</v>
      </c>
      <c r="O22" s="34">
        <v>68.760000000000005</v>
      </c>
      <c r="P22" s="49">
        <v>72.825416666666683</v>
      </c>
      <c r="Q22" s="41">
        <v>38.56</v>
      </c>
      <c r="R22" s="19">
        <v>37.64</v>
      </c>
      <c r="S22" s="22">
        <v>38.1</v>
      </c>
    </row>
    <row r="23" spans="1:19" x14ac:dyDescent="0.25">
      <c r="A23" s="25" t="s">
        <v>19</v>
      </c>
      <c r="B23" s="41">
        <v>87.27</v>
      </c>
      <c r="C23" s="19">
        <v>81.819999999999993</v>
      </c>
      <c r="D23" s="19">
        <v>69.09</v>
      </c>
      <c r="E23" s="19">
        <v>84.55</v>
      </c>
      <c r="F23" s="19">
        <v>85.45</v>
      </c>
      <c r="G23" s="19">
        <v>55.45</v>
      </c>
      <c r="H23" s="33">
        <v>70.45</v>
      </c>
      <c r="I23" s="19">
        <v>81.819999999999993</v>
      </c>
      <c r="J23" s="19">
        <v>69.09</v>
      </c>
      <c r="K23" s="19">
        <v>76.36</v>
      </c>
      <c r="L23" s="19">
        <v>78.180000000000007</v>
      </c>
      <c r="M23" s="19">
        <v>75.45</v>
      </c>
      <c r="N23" s="19">
        <v>90.91</v>
      </c>
      <c r="O23" s="34">
        <v>61.82</v>
      </c>
      <c r="P23" s="49">
        <v>77.234166666666667</v>
      </c>
      <c r="Q23" s="41">
        <v>56.36</v>
      </c>
      <c r="R23" s="19">
        <v>40</v>
      </c>
      <c r="S23" s="22">
        <v>48.18</v>
      </c>
    </row>
    <row r="24" spans="1:19" x14ac:dyDescent="0.25">
      <c r="A24" s="25" t="s">
        <v>20</v>
      </c>
      <c r="B24" s="41">
        <v>68.75</v>
      </c>
      <c r="C24" s="19">
        <v>81.25</v>
      </c>
      <c r="D24" s="19">
        <v>71.88</v>
      </c>
      <c r="E24" s="19">
        <v>93.75</v>
      </c>
      <c r="F24" s="19">
        <v>75</v>
      </c>
      <c r="G24" s="19">
        <v>70.31</v>
      </c>
      <c r="H24" s="33">
        <v>72.655000000000001</v>
      </c>
      <c r="I24" s="19">
        <v>81.25</v>
      </c>
      <c r="J24" s="19">
        <v>81.25</v>
      </c>
      <c r="K24" s="19">
        <v>78.13</v>
      </c>
      <c r="L24" s="19">
        <v>84.38</v>
      </c>
      <c r="M24" s="19">
        <v>76.56</v>
      </c>
      <c r="N24" s="19">
        <v>93.75</v>
      </c>
      <c r="O24" s="34">
        <v>87.5</v>
      </c>
      <c r="P24" s="49">
        <v>80.925416666666663</v>
      </c>
      <c r="Q24" s="41">
        <v>21.88</v>
      </c>
      <c r="R24" s="19">
        <v>25</v>
      </c>
      <c r="S24" s="22">
        <v>23.439999999999998</v>
      </c>
    </row>
    <row r="25" spans="1:19" x14ac:dyDescent="0.25">
      <c r="A25" s="25" t="s">
        <v>21</v>
      </c>
      <c r="B25" s="41">
        <v>100</v>
      </c>
      <c r="C25" s="19">
        <v>69.23</v>
      </c>
      <c r="D25" s="19">
        <v>100</v>
      </c>
      <c r="E25" s="19">
        <v>46.15</v>
      </c>
      <c r="F25" s="19">
        <v>23.08</v>
      </c>
      <c r="G25" s="19">
        <v>92.31</v>
      </c>
      <c r="H25" s="33">
        <v>57.695</v>
      </c>
      <c r="I25" s="19">
        <v>23.08</v>
      </c>
      <c r="J25" s="19">
        <v>61.54</v>
      </c>
      <c r="K25" s="19">
        <v>46.15</v>
      </c>
      <c r="L25" s="19">
        <v>84.62</v>
      </c>
      <c r="M25" s="19">
        <v>76.92</v>
      </c>
      <c r="N25" s="19">
        <v>69.23</v>
      </c>
      <c r="O25" s="34">
        <v>53.85</v>
      </c>
      <c r="P25" s="49">
        <v>65.705416666666665</v>
      </c>
      <c r="Q25" s="41">
        <v>0</v>
      </c>
      <c r="R25" s="19">
        <v>3.85</v>
      </c>
      <c r="S25" s="22">
        <v>1.925</v>
      </c>
    </row>
    <row r="26" spans="1:19" x14ac:dyDescent="0.25">
      <c r="A26" s="25" t="s">
        <v>22</v>
      </c>
      <c r="B26" s="41">
        <v>78.760000000000005</v>
      </c>
      <c r="C26" s="19">
        <v>81.42</v>
      </c>
      <c r="D26" s="19">
        <v>66.37</v>
      </c>
      <c r="E26" s="19">
        <v>84.96</v>
      </c>
      <c r="F26" s="19">
        <v>56.64</v>
      </c>
      <c r="G26" s="19">
        <v>58.85</v>
      </c>
      <c r="H26" s="33">
        <v>57.745000000000005</v>
      </c>
      <c r="I26" s="19">
        <v>73.45</v>
      </c>
      <c r="J26" s="19">
        <v>61.06</v>
      </c>
      <c r="K26" s="19">
        <v>73.45</v>
      </c>
      <c r="L26" s="19">
        <v>84.07</v>
      </c>
      <c r="M26" s="19">
        <v>80.97</v>
      </c>
      <c r="N26" s="19">
        <v>87.61</v>
      </c>
      <c r="O26" s="34">
        <v>76.55</v>
      </c>
      <c r="P26" s="49">
        <v>75.534583333333345</v>
      </c>
      <c r="Q26" s="41">
        <v>48.67</v>
      </c>
      <c r="R26" s="19">
        <v>58.85</v>
      </c>
      <c r="S26" s="22">
        <v>53.760000000000005</v>
      </c>
    </row>
    <row r="27" spans="1:19" x14ac:dyDescent="0.25">
      <c r="A27" s="25" t="s">
        <v>23</v>
      </c>
      <c r="B27" s="41">
        <v>81.819999999999993</v>
      </c>
      <c r="C27" s="19">
        <v>54.55</v>
      </c>
      <c r="D27" s="19">
        <v>81.819999999999993</v>
      </c>
      <c r="E27" s="19">
        <v>100</v>
      </c>
      <c r="F27" s="19">
        <v>100</v>
      </c>
      <c r="G27" s="19">
        <v>90.91</v>
      </c>
      <c r="H27" s="33">
        <v>95.454999999999998</v>
      </c>
      <c r="I27" s="19">
        <v>45.45</v>
      </c>
      <c r="J27" s="19">
        <v>100</v>
      </c>
      <c r="K27" s="19">
        <v>45.45</v>
      </c>
      <c r="L27" s="19">
        <v>90.91</v>
      </c>
      <c r="M27" s="19">
        <v>86.36</v>
      </c>
      <c r="N27" s="19">
        <v>90.91</v>
      </c>
      <c r="O27" s="34">
        <v>90.91</v>
      </c>
      <c r="P27" s="49">
        <v>80.302916666666661</v>
      </c>
      <c r="Q27" s="41">
        <v>54.55</v>
      </c>
      <c r="R27" s="19">
        <v>27.27</v>
      </c>
      <c r="S27" s="22">
        <v>40.909999999999997</v>
      </c>
    </row>
    <row r="28" spans="1:19" x14ac:dyDescent="0.25">
      <c r="A28" s="25" t="s">
        <v>24</v>
      </c>
      <c r="B28" s="41">
        <v>86.59</v>
      </c>
      <c r="C28" s="19">
        <v>71.95</v>
      </c>
      <c r="D28" s="19">
        <v>64.63</v>
      </c>
      <c r="E28" s="19">
        <v>87.8</v>
      </c>
      <c r="F28" s="19">
        <v>74.39</v>
      </c>
      <c r="G28" s="19">
        <v>57.32</v>
      </c>
      <c r="H28" s="33">
        <v>65.855000000000004</v>
      </c>
      <c r="I28" s="19">
        <v>60.98</v>
      </c>
      <c r="J28" s="19">
        <v>57.32</v>
      </c>
      <c r="K28" s="19">
        <v>67.069999999999993</v>
      </c>
      <c r="L28" s="19">
        <v>69.510000000000005</v>
      </c>
      <c r="M28" s="19">
        <v>70.12</v>
      </c>
      <c r="N28" s="19">
        <v>80.489999999999995</v>
      </c>
      <c r="O28" s="34">
        <v>67.069999999999993</v>
      </c>
      <c r="P28" s="49">
        <v>70.782083333333333</v>
      </c>
      <c r="Q28" s="41">
        <v>60.98</v>
      </c>
      <c r="R28" s="19">
        <v>43.29</v>
      </c>
      <c r="S28" s="22">
        <v>52.134999999999998</v>
      </c>
    </row>
    <row r="29" spans="1:19" x14ac:dyDescent="0.25">
      <c r="A29" s="25" t="s">
        <v>25</v>
      </c>
      <c r="B29" s="41">
        <v>92.5</v>
      </c>
      <c r="C29" s="19">
        <v>85</v>
      </c>
      <c r="D29" s="19">
        <v>77.5</v>
      </c>
      <c r="E29" s="19">
        <v>83.75</v>
      </c>
      <c r="F29" s="19">
        <v>72.5</v>
      </c>
      <c r="G29" s="19">
        <v>86.25</v>
      </c>
      <c r="H29" s="33">
        <v>79.375</v>
      </c>
      <c r="I29" s="19">
        <v>67.5</v>
      </c>
      <c r="J29" s="19">
        <v>55</v>
      </c>
      <c r="K29" s="19">
        <v>82.5</v>
      </c>
      <c r="L29" s="19">
        <v>76.25</v>
      </c>
      <c r="M29" s="19">
        <v>87.5</v>
      </c>
      <c r="N29" s="19">
        <v>82.5</v>
      </c>
      <c r="O29" s="34">
        <v>71.25</v>
      </c>
      <c r="P29" s="49">
        <v>78.385416666666671</v>
      </c>
      <c r="Q29" s="41">
        <v>57.5</v>
      </c>
      <c r="R29" s="19">
        <v>36.25</v>
      </c>
      <c r="S29" s="22">
        <v>46.875</v>
      </c>
    </row>
    <row r="30" spans="1:19" x14ac:dyDescent="0.25">
      <c r="A30" s="25" t="s">
        <v>26</v>
      </c>
      <c r="B30" s="41">
        <v>74.11</v>
      </c>
      <c r="C30" s="19">
        <v>73.66</v>
      </c>
      <c r="D30" s="19">
        <v>62.95</v>
      </c>
      <c r="E30" s="19">
        <v>80.36</v>
      </c>
      <c r="F30" s="19">
        <v>59.82</v>
      </c>
      <c r="G30" s="19">
        <v>68.53</v>
      </c>
      <c r="H30" s="33">
        <v>64.174999999999997</v>
      </c>
      <c r="I30" s="19">
        <v>64.73</v>
      </c>
      <c r="J30" s="19">
        <v>66.52</v>
      </c>
      <c r="K30" s="19">
        <v>75.89</v>
      </c>
      <c r="L30" s="19">
        <v>72.540000000000006</v>
      </c>
      <c r="M30" s="19">
        <v>76.790000000000006</v>
      </c>
      <c r="N30" s="19">
        <v>76.790000000000006</v>
      </c>
      <c r="O30" s="34">
        <v>65.849999999999994</v>
      </c>
      <c r="P30" s="49">
        <v>71.197083333333325</v>
      </c>
      <c r="Q30" s="41">
        <v>46.65</v>
      </c>
      <c r="R30" s="19">
        <v>48.66</v>
      </c>
      <c r="S30" s="22">
        <v>47.655000000000001</v>
      </c>
    </row>
    <row r="31" spans="1:19" x14ac:dyDescent="0.25">
      <c r="A31" s="25" t="s">
        <v>27</v>
      </c>
      <c r="B31" s="41">
        <v>55.56</v>
      </c>
      <c r="C31" s="19">
        <v>60</v>
      </c>
      <c r="D31" s="19">
        <v>64.44</v>
      </c>
      <c r="E31" s="19">
        <v>88.89</v>
      </c>
      <c r="F31" s="19">
        <v>68.89</v>
      </c>
      <c r="G31" s="19">
        <v>76.67</v>
      </c>
      <c r="H31" s="33">
        <v>72.78</v>
      </c>
      <c r="I31" s="19">
        <v>55.56</v>
      </c>
      <c r="J31" s="19">
        <v>68.89</v>
      </c>
      <c r="K31" s="19">
        <v>84.44</v>
      </c>
      <c r="L31" s="19">
        <v>64.44</v>
      </c>
      <c r="M31" s="19">
        <v>87.78</v>
      </c>
      <c r="N31" s="19">
        <v>77.78</v>
      </c>
      <c r="O31" s="34">
        <v>58.89</v>
      </c>
      <c r="P31" s="49">
        <v>69.954166666666666</v>
      </c>
      <c r="Q31" s="41">
        <v>20</v>
      </c>
      <c r="R31" s="19">
        <v>55.56</v>
      </c>
      <c r="S31" s="22">
        <v>37.78</v>
      </c>
    </row>
    <row r="32" spans="1:19" ht="15.75" thickBot="1" x14ac:dyDescent="0.3">
      <c r="A32" s="26" t="s">
        <v>28</v>
      </c>
      <c r="B32" s="42">
        <v>66.67</v>
      </c>
      <c r="C32" s="43">
        <v>78.95</v>
      </c>
      <c r="D32" s="43">
        <v>84.21</v>
      </c>
      <c r="E32" s="43">
        <v>69.3</v>
      </c>
      <c r="F32" s="43">
        <v>64.91</v>
      </c>
      <c r="G32" s="43">
        <v>53.51</v>
      </c>
      <c r="H32" s="44">
        <v>59.209999999999994</v>
      </c>
      <c r="I32" s="43">
        <v>70.180000000000007</v>
      </c>
      <c r="J32" s="43">
        <v>42.11</v>
      </c>
      <c r="K32" s="43">
        <v>73.680000000000007</v>
      </c>
      <c r="L32" s="43">
        <v>57.02</v>
      </c>
      <c r="M32" s="43">
        <v>54.39</v>
      </c>
      <c r="N32" s="43">
        <v>70.180000000000007</v>
      </c>
      <c r="O32" s="45">
        <v>35.96</v>
      </c>
      <c r="P32" s="50">
        <v>63.488333333333323</v>
      </c>
      <c r="Q32" s="42">
        <v>56.14</v>
      </c>
      <c r="R32" s="43">
        <v>59.65</v>
      </c>
      <c r="S32" s="47">
        <v>57.894999999999996</v>
      </c>
    </row>
  </sheetData>
  <mergeCells count="4">
    <mergeCell ref="B1:S1"/>
    <mergeCell ref="Q3:S3"/>
    <mergeCell ref="B3:P3"/>
    <mergeCell ref="B2:S2"/>
  </mergeCells>
  <phoneticPr fontId="9" type="noConversion"/>
  <conditionalFormatting sqref="B5:P32">
    <cfRule type="cellIs" dxfId="5" priority="6" operator="lessThan">
      <formula>59.44</formula>
    </cfRule>
    <cfRule type="cellIs" dxfId="4" priority="4" operator="greaterThan">
      <formula>90</formula>
    </cfRule>
    <cfRule type="cellIs" dxfId="3" priority="2" operator="greaterThan">
      <formula>89.44</formula>
    </cfRule>
  </conditionalFormatting>
  <conditionalFormatting sqref="Q5:S32">
    <cfRule type="cellIs" dxfId="2" priority="5" operator="lessThan">
      <formula>39.44</formula>
    </cfRule>
    <cfRule type="cellIs" dxfId="1" priority="3" operator="greaterThan">
      <formula>60</formula>
    </cfRule>
    <cfRule type="cellIs" dxfId="0" priority="1" operator="greaterThan">
      <formula>59.44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Сопровод</vt:lpstr>
      <vt:lpstr>Результаты свод</vt:lpstr>
      <vt:lpstr>4 класс задания детально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 А. Карташова</cp:lastModifiedBy>
  <dcterms:created xsi:type="dcterms:W3CDTF">2015-06-05T18:19:34Z</dcterms:created>
  <dcterms:modified xsi:type="dcterms:W3CDTF">2025-07-03T22:16:13Z</dcterms:modified>
</cp:coreProperties>
</file>